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30" tabRatio="662" firstSheet="4" activeTab="12"/>
  </bookViews>
  <sheets>
    <sheet name="Форма" sheetId="1" state="hidden" r:id="rId1"/>
    <sheet name="янв" sheetId="2" r:id="rId2"/>
    <sheet name="февр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всего 2020" sheetId="14" r:id="rId14"/>
  </sheets>
  <definedNames/>
  <calcPr fullCalcOnLoad="1"/>
</workbook>
</file>

<file path=xl/sharedStrings.xml><?xml version="1.0" encoding="utf-8"?>
<sst xmlns="http://schemas.openxmlformats.org/spreadsheetml/2006/main" count="532" uniqueCount="43">
  <si>
    <t>Приложение № 4</t>
  </si>
  <si>
    <t>1.</t>
  </si>
  <si>
    <t>2.</t>
  </si>
  <si>
    <t>3.</t>
  </si>
  <si>
    <t>4.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</si>
  <si>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</si>
  <si>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</si>
  <si>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</si>
  <si>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</si>
  <si>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</si>
  <si>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</si>
  <si>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</si>
  <si>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</si>
  <si>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</si>
  <si>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</si>
  <si>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</si>
  <si>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</si>
  <si>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</si>
  <si>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</si>
  <si>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</si>
  <si>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</si>
  <si>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</si>
  <si>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</si>
  <si>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</si>
  <si>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</si>
  <si>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</si>
  <si>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</si>
  <si>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</si>
  <si>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</si>
  <si>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</si>
  <si>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</si>
  <si>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</si>
  <si>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</si>
  <si>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</si>
  <si>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(в ред. от 7 марта 2020 г.)</t>
  </si>
  <si>
    <t>От 670 кВт — всего</t>
  </si>
  <si>
    <t>Количество договоров (штук)</t>
  </si>
  <si>
    <t>1—20 кВ</t>
  </si>
  <si>
    <t>35 кВ и выше</t>
  </si>
  <si>
    <t>Максимальная мощность (кВт)</t>
  </si>
  <si>
    <t>Стоимость договоров (без НДС)  (тыс. рублей)</t>
  </si>
  <si>
    <t>ООО "Казанская энергетическая компания"</t>
  </si>
  <si>
    <t>ИТОГО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</si>
</sst>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4" xfId="0" applyFont="1" applyFill="1" applyBorder="1" applyAlignment="1">
      <alignment wrapText="1"/>
    </xf>
    <xf numFmtId="0" fontId="10" fillId="0" borderId="25" xfId="0" applyFont="1" applyBorder="1" applyAlignment="1">
      <alignment/>
    </xf>
    <xf numFmtId="184" fontId="9" fillId="0" borderId="14" xfId="0" applyNumberFormat="1" applyFont="1" applyBorder="1" applyAlignment="1">
      <alignment/>
    </xf>
    <xf numFmtId="184" fontId="9" fillId="0" borderId="11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6" xfId="0" applyNumberFormat="1" applyFont="1" applyBorder="1" applyAlignment="1">
      <alignment/>
    </xf>
    <xf numFmtId="184" fontId="9" fillId="0" borderId="17" xfId="0" applyNumberFormat="1" applyFont="1" applyBorder="1" applyAlignment="1">
      <alignment/>
    </xf>
    <xf numFmtId="184" fontId="9" fillId="0" borderId="18" xfId="0" applyNumberFormat="1" applyFont="1" applyBorder="1" applyAlignment="1">
      <alignment/>
    </xf>
    <xf numFmtId="184" fontId="10" fillId="0" borderId="2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7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3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0" fillId="0" borderId="3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41"/>
  <sheetViews>
    <sheetView zoomScalePageLayoutView="0" workbookViewId="0" topLeftCell="A13">
      <selection activeCell="A12" sqref="A12:CB12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34</v>
      </c>
    </row>
    <row r="10" spans="1:80" s="4" customFormat="1" ht="16.5">
      <c r="A10" s="47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</row>
    <row r="11" spans="1:80" s="4" customFormat="1" ht="16.5">
      <c r="A11" s="47" t="s">
        <v>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</row>
    <row r="12" spans="1:80" s="4" customFormat="1" ht="16.5">
      <c r="A12" s="47" t="s">
        <v>11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5" spans="1:80" s="6" customFormat="1" ht="12.75">
      <c r="A15" s="49" t="s">
        <v>33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49" t="s">
        <v>12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1"/>
      <c r="AS15" s="49" t="s">
        <v>14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49" t="s">
        <v>16</v>
      </c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1"/>
    </row>
    <row r="16" spans="1:80" s="6" customFormat="1" ht="12.7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/>
      <c r="AA16" s="52" t="s">
        <v>13</v>
      </c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4"/>
      <c r="AS16" s="52" t="s">
        <v>15</v>
      </c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4"/>
      <c r="BK16" s="52" t="s">
        <v>18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4"/>
    </row>
    <row r="17" spans="1:80" s="6" customFormat="1" ht="12.7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  <c r="AA17" s="57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  <c r="AS17" s="57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9"/>
      <c r="BK17" s="57" t="s">
        <v>17</v>
      </c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9"/>
    </row>
    <row r="18" spans="1:80" s="6" customFormat="1" ht="12.7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4"/>
      <c r="AA18" s="49" t="s">
        <v>19</v>
      </c>
      <c r="AB18" s="50"/>
      <c r="AC18" s="50"/>
      <c r="AD18" s="50"/>
      <c r="AE18" s="50"/>
      <c r="AF18" s="51"/>
      <c r="AG18" s="49" t="s">
        <v>20</v>
      </c>
      <c r="AH18" s="50"/>
      <c r="AI18" s="50"/>
      <c r="AJ18" s="50"/>
      <c r="AK18" s="50"/>
      <c r="AL18" s="51"/>
      <c r="AM18" s="49" t="s">
        <v>22</v>
      </c>
      <c r="AN18" s="50"/>
      <c r="AO18" s="50"/>
      <c r="AP18" s="50"/>
      <c r="AQ18" s="50"/>
      <c r="AR18" s="51"/>
      <c r="AS18" s="49" t="s">
        <v>19</v>
      </c>
      <c r="AT18" s="50"/>
      <c r="AU18" s="50"/>
      <c r="AV18" s="50"/>
      <c r="AW18" s="50"/>
      <c r="AX18" s="51"/>
      <c r="AY18" s="49" t="s">
        <v>20</v>
      </c>
      <c r="AZ18" s="50"/>
      <c r="BA18" s="50"/>
      <c r="BB18" s="50"/>
      <c r="BC18" s="50"/>
      <c r="BD18" s="51"/>
      <c r="BE18" s="49" t="s">
        <v>22</v>
      </c>
      <c r="BF18" s="50"/>
      <c r="BG18" s="50"/>
      <c r="BH18" s="50"/>
      <c r="BI18" s="50"/>
      <c r="BJ18" s="51"/>
      <c r="BK18" s="49" t="s">
        <v>19</v>
      </c>
      <c r="BL18" s="50"/>
      <c r="BM18" s="50"/>
      <c r="BN18" s="50"/>
      <c r="BO18" s="50"/>
      <c r="BP18" s="51"/>
      <c r="BQ18" s="49" t="s">
        <v>20</v>
      </c>
      <c r="BR18" s="50"/>
      <c r="BS18" s="50"/>
      <c r="BT18" s="50"/>
      <c r="BU18" s="50"/>
      <c r="BV18" s="51"/>
      <c r="BW18" s="49" t="s">
        <v>22</v>
      </c>
      <c r="BX18" s="50"/>
      <c r="BY18" s="50"/>
      <c r="BZ18" s="50"/>
      <c r="CA18" s="50"/>
      <c r="CB18" s="51"/>
    </row>
    <row r="19" spans="1:80" s="6" customFormat="1" ht="12.7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9"/>
      <c r="AA19" s="57"/>
      <c r="AB19" s="58"/>
      <c r="AC19" s="58"/>
      <c r="AD19" s="58"/>
      <c r="AE19" s="58"/>
      <c r="AF19" s="59"/>
      <c r="AG19" s="57" t="s">
        <v>21</v>
      </c>
      <c r="AH19" s="58"/>
      <c r="AI19" s="58"/>
      <c r="AJ19" s="58"/>
      <c r="AK19" s="58"/>
      <c r="AL19" s="59"/>
      <c r="AM19" s="57" t="s">
        <v>23</v>
      </c>
      <c r="AN19" s="58"/>
      <c r="AO19" s="58"/>
      <c r="AP19" s="58"/>
      <c r="AQ19" s="58"/>
      <c r="AR19" s="59"/>
      <c r="AS19" s="57"/>
      <c r="AT19" s="58"/>
      <c r="AU19" s="58"/>
      <c r="AV19" s="58"/>
      <c r="AW19" s="58"/>
      <c r="AX19" s="59"/>
      <c r="AY19" s="57" t="s">
        <v>21</v>
      </c>
      <c r="AZ19" s="58"/>
      <c r="BA19" s="58"/>
      <c r="BB19" s="58"/>
      <c r="BC19" s="58"/>
      <c r="BD19" s="59"/>
      <c r="BE19" s="57" t="s">
        <v>23</v>
      </c>
      <c r="BF19" s="58"/>
      <c r="BG19" s="58"/>
      <c r="BH19" s="58"/>
      <c r="BI19" s="58"/>
      <c r="BJ19" s="59"/>
      <c r="BK19" s="57"/>
      <c r="BL19" s="58"/>
      <c r="BM19" s="58"/>
      <c r="BN19" s="58"/>
      <c r="BO19" s="58"/>
      <c r="BP19" s="59"/>
      <c r="BQ19" s="57" t="s">
        <v>21</v>
      </c>
      <c r="BR19" s="58"/>
      <c r="BS19" s="58"/>
      <c r="BT19" s="58"/>
      <c r="BU19" s="58"/>
      <c r="BV19" s="59"/>
      <c r="BW19" s="57" t="s">
        <v>23</v>
      </c>
      <c r="BX19" s="58"/>
      <c r="BY19" s="58"/>
      <c r="BZ19" s="58"/>
      <c r="CA19" s="58"/>
      <c r="CB19" s="59"/>
    </row>
    <row r="20" spans="1:80" s="6" customFormat="1" ht="18" customHeight="1">
      <c r="A20" s="49" t="s">
        <v>1</v>
      </c>
      <c r="B20" s="50"/>
      <c r="C20" s="50"/>
      <c r="D20" s="62" t="s">
        <v>24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1"/>
    </row>
    <row r="21" spans="1:80" s="6" customFormat="1" ht="12.75">
      <c r="A21" s="52"/>
      <c r="B21" s="53"/>
      <c r="C21" s="53"/>
      <c r="D21" s="56" t="s">
        <v>25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7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6"/>
    </row>
    <row r="22" spans="1:80" s="6" customFormat="1" ht="12.75">
      <c r="A22" s="52"/>
      <c r="B22" s="53"/>
      <c r="C22" s="53"/>
      <c r="D22" s="56" t="s">
        <v>26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6"/>
    </row>
    <row r="23" spans="1:80" s="6" customFormat="1" ht="18" customHeight="1">
      <c r="A23" s="52" t="s">
        <v>2</v>
      </c>
      <c r="B23" s="53"/>
      <c r="C23" s="53"/>
      <c r="D23" s="56" t="s">
        <v>27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6"/>
    </row>
    <row r="24" spans="1:80" s="6" customFormat="1" ht="12.75">
      <c r="A24" s="52"/>
      <c r="B24" s="53"/>
      <c r="C24" s="53"/>
      <c r="D24" s="56" t="s">
        <v>25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6"/>
    </row>
    <row r="25" spans="1:80" s="6" customFormat="1" ht="12.75">
      <c r="A25" s="52"/>
      <c r="B25" s="53"/>
      <c r="C25" s="53"/>
      <c r="D25" s="56" t="s">
        <v>29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6"/>
    </row>
    <row r="26" spans="1:80" s="6" customFormat="1" ht="18" customHeight="1">
      <c r="A26" s="52" t="s">
        <v>3</v>
      </c>
      <c r="B26" s="53"/>
      <c r="C26" s="53"/>
      <c r="D26" s="56" t="s">
        <v>28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6"/>
    </row>
    <row r="27" spans="1:80" s="6" customFormat="1" ht="12.75">
      <c r="A27" s="52"/>
      <c r="B27" s="53"/>
      <c r="C27" s="53"/>
      <c r="D27" s="55" t="s">
        <v>25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6"/>
    </row>
    <row r="28" spans="1:80" s="6" customFormat="1" ht="12.75">
      <c r="A28" s="52"/>
      <c r="B28" s="53"/>
      <c r="C28" s="53"/>
      <c r="D28" s="56" t="s">
        <v>30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6"/>
    </row>
    <row r="29" spans="1:80" s="6" customFormat="1" ht="18" customHeight="1">
      <c r="A29" s="52" t="s">
        <v>4</v>
      </c>
      <c r="B29" s="53"/>
      <c r="C29" s="53"/>
      <c r="D29" s="56" t="s">
        <v>35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6"/>
    </row>
    <row r="30" spans="1:80" s="6" customFormat="1" ht="12.75">
      <c r="A30" s="52"/>
      <c r="B30" s="53"/>
      <c r="C30" s="53"/>
      <c r="D30" s="55" t="s">
        <v>25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6"/>
    </row>
    <row r="31" spans="1:80" s="6" customFormat="1" ht="12.75">
      <c r="A31" s="57"/>
      <c r="B31" s="58"/>
      <c r="C31" s="58"/>
      <c r="D31" s="68" t="s">
        <v>30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9"/>
    </row>
    <row r="32" s="6" customFormat="1" ht="12.75"/>
    <row r="33" s="6" customFormat="1" ht="12.75"/>
    <row r="34" spans="1:18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="2" customFormat="1" ht="11.25">
      <c r="A35" s="2" t="s">
        <v>31</v>
      </c>
    </row>
    <row r="36" spans="1:80" s="2" customFormat="1" ht="11.25" customHeight="1">
      <c r="A36" s="63" t="s">
        <v>32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</row>
    <row r="37" spans="1:80" s="2" customFormat="1" ht="11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s="2" customFormat="1" ht="11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80" s="2" customFormat="1" ht="11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</row>
    <row r="40" spans="1:80" s="2" customFormat="1" ht="11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</row>
    <row r="41" spans="1:80" s="8" customFormat="1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2"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  <mergeCell ref="A31:C31"/>
    <mergeCell ref="D31:Z31"/>
    <mergeCell ref="AS29:AX29"/>
    <mergeCell ref="AY29:BD29"/>
    <mergeCell ref="A25:C25"/>
    <mergeCell ref="AM30:AR31"/>
    <mergeCell ref="AS30:AX31"/>
    <mergeCell ref="AY30:BD31"/>
    <mergeCell ref="D25:Z25"/>
    <mergeCell ref="AA27:AF28"/>
    <mergeCell ref="BW29:CB29"/>
    <mergeCell ref="A30:C30"/>
    <mergeCell ref="D30:Z30"/>
    <mergeCell ref="A29:C29"/>
    <mergeCell ref="D29:Z29"/>
    <mergeCell ref="AA29:AF29"/>
    <mergeCell ref="AG29:AL29"/>
    <mergeCell ref="AM29:AR29"/>
    <mergeCell ref="BE29:BJ29"/>
    <mergeCell ref="AG30:AL31"/>
    <mergeCell ref="A28:C28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27:C27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BQ23:BV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BQ21:BV22"/>
    <mergeCell ref="A24:C24"/>
    <mergeCell ref="D24:Z24"/>
    <mergeCell ref="A23:C23"/>
    <mergeCell ref="D23:Z23"/>
    <mergeCell ref="AA23:AF23"/>
    <mergeCell ref="AG23:AL23"/>
    <mergeCell ref="BQ24:BV25"/>
    <mergeCell ref="AY23:BD23"/>
    <mergeCell ref="BE23:BJ23"/>
    <mergeCell ref="AS21:AX22"/>
    <mergeCell ref="AM23:AR23"/>
    <mergeCell ref="AS23:AX23"/>
    <mergeCell ref="BE24:BJ25"/>
    <mergeCell ref="BE21:BJ22"/>
    <mergeCell ref="BK21:BP22"/>
    <mergeCell ref="BK23:BP23"/>
    <mergeCell ref="AY21:BD22"/>
    <mergeCell ref="A21:C21"/>
    <mergeCell ref="D21:Z21"/>
    <mergeCell ref="A36:CB41"/>
    <mergeCell ref="AA30:AF31"/>
    <mergeCell ref="BW21:CB22"/>
    <mergeCell ref="A22:C22"/>
    <mergeCell ref="D22:Z22"/>
    <mergeCell ref="AA21:AF22"/>
    <mergeCell ref="AG21:AL22"/>
    <mergeCell ref="AM21:AR22"/>
    <mergeCell ref="BE20:BJ20"/>
    <mergeCell ref="BK20:BP20"/>
    <mergeCell ref="BQ20:BV20"/>
    <mergeCell ref="BW20:CB20"/>
    <mergeCell ref="A20:C20"/>
    <mergeCell ref="D20:Z20"/>
    <mergeCell ref="AA20:AF20"/>
    <mergeCell ref="AG20:AL20"/>
    <mergeCell ref="AM20:AR20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AA15:AR15"/>
    <mergeCell ref="AA17:AR17"/>
    <mergeCell ref="AS15:BJ15"/>
    <mergeCell ref="AS17:BJ17"/>
    <mergeCell ref="BK15:CB15"/>
    <mergeCell ref="AY18:BD18"/>
    <mergeCell ref="BE18:BJ18"/>
    <mergeCell ref="BK18:BP18"/>
    <mergeCell ref="BQ18:BV18"/>
    <mergeCell ref="BK17:CB17"/>
    <mergeCell ref="D27:Z27"/>
    <mergeCell ref="BW18:CB18"/>
    <mergeCell ref="A19:Z19"/>
    <mergeCell ref="AA19:AF19"/>
    <mergeCell ref="AG19:AL19"/>
    <mergeCell ref="AM19:AR19"/>
    <mergeCell ref="AS19:AX19"/>
    <mergeCell ref="BW19:CB19"/>
    <mergeCell ref="AS20:AX20"/>
    <mergeCell ref="AY20:BD20"/>
    <mergeCell ref="A12:CB12"/>
    <mergeCell ref="A10:CB10"/>
    <mergeCell ref="A11:CB11"/>
    <mergeCell ref="AS18:AX18"/>
    <mergeCell ref="A15:Z15"/>
    <mergeCell ref="A17:Z17"/>
    <mergeCell ref="A18:Z18"/>
    <mergeCell ref="AA18:AF18"/>
    <mergeCell ref="AG18:AL18"/>
    <mergeCell ref="AM18:AR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/>
      <c r="C16" s="13"/>
      <c r="D16" s="20"/>
      <c r="E16" s="19"/>
      <c r="F16" s="13"/>
      <c r="G16" s="20"/>
      <c r="H16" s="40"/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/>
      <c r="C18" s="13"/>
      <c r="D18" s="20"/>
      <c r="E18" s="19"/>
      <c r="F18" s="13"/>
      <c r="G18" s="20"/>
      <c r="H18" s="40"/>
      <c r="I18" s="41"/>
      <c r="J18" s="42"/>
      <c r="K18" s="9"/>
    </row>
    <row r="19" spans="1:11" ht="19.5" customHeight="1">
      <c r="A19" s="14" t="s">
        <v>27</v>
      </c>
      <c r="B19" s="19"/>
      <c r="C19" s="13"/>
      <c r="D19" s="20"/>
      <c r="E19" s="19"/>
      <c r="F19" s="13"/>
      <c r="G19" s="20"/>
      <c r="H19" s="40"/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</row>
    <row r="22" spans="1:11" ht="19.5" customHeight="1">
      <c r="A22" s="14" t="s">
        <v>28</v>
      </c>
      <c r="B22" s="19"/>
      <c r="C22" s="13"/>
      <c r="D22" s="20"/>
      <c r="E22" s="19"/>
      <c r="F22" s="13"/>
      <c r="G22" s="20"/>
      <c r="H22" s="40"/>
      <c r="I22" s="41"/>
      <c r="J22" s="42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H14:J14"/>
    <mergeCell ref="G1:J1"/>
    <mergeCell ref="G2:J2"/>
    <mergeCell ref="G3:J3"/>
    <mergeCell ref="G4:J4"/>
    <mergeCell ref="G5:J5"/>
    <mergeCell ref="G6:J6"/>
    <mergeCell ref="A29:J29"/>
    <mergeCell ref="A30:J30"/>
    <mergeCell ref="G7:J7"/>
    <mergeCell ref="A9:J9"/>
    <mergeCell ref="A10:J10"/>
    <mergeCell ref="A11:J11"/>
    <mergeCell ref="A12:J12"/>
    <mergeCell ref="A14:A15"/>
    <mergeCell ref="B14:D14"/>
    <mergeCell ref="E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3">
      <selection activeCell="N26" sqref="N26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/>
      <c r="C16" s="13"/>
      <c r="D16" s="20"/>
      <c r="E16" s="19"/>
      <c r="F16" s="13"/>
      <c r="G16" s="20"/>
      <c r="H16" s="40"/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/>
      <c r="C18" s="13"/>
      <c r="D18" s="20"/>
      <c r="E18" s="19"/>
      <c r="F18" s="13"/>
      <c r="G18" s="20"/>
      <c r="H18" s="40"/>
      <c r="I18" s="41"/>
      <c r="J18" s="42"/>
      <c r="K18" s="9"/>
    </row>
    <row r="19" spans="1:11" ht="19.5" customHeight="1">
      <c r="A19" s="14" t="s">
        <v>27</v>
      </c>
      <c r="B19" s="19">
        <v>2</v>
      </c>
      <c r="C19" s="13"/>
      <c r="D19" s="20"/>
      <c r="E19" s="19">
        <v>36</v>
      </c>
      <c r="F19" s="13"/>
      <c r="G19" s="20"/>
      <c r="H19" s="40">
        <v>36.144</v>
      </c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</row>
    <row r="22" spans="1:12" ht="19.5" customHeight="1">
      <c r="A22" s="14" t="s">
        <v>28</v>
      </c>
      <c r="B22" s="19">
        <v>1</v>
      </c>
      <c r="C22" s="13"/>
      <c r="D22" s="20"/>
      <c r="E22" s="19">
        <v>477.2</v>
      </c>
      <c r="F22" s="13"/>
      <c r="G22" s="20"/>
      <c r="H22" s="40">
        <v>7910.64209</v>
      </c>
      <c r="I22" s="41"/>
      <c r="J22" s="42"/>
      <c r="K22" s="9"/>
      <c r="L22" s="40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29:J29"/>
    <mergeCell ref="A30:J30"/>
    <mergeCell ref="G7:J7"/>
    <mergeCell ref="A9:J9"/>
    <mergeCell ref="A10:J10"/>
    <mergeCell ref="A11:J11"/>
    <mergeCell ref="A12:J12"/>
    <mergeCell ref="A14:A15"/>
    <mergeCell ref="B14:D14"/>
    <mergeCell ref="E14:G14"/>
    <mergeCell ref="H14:J14"/>
    <mergeCell ref="G1:J1"/>
    <mergeCell ref="G2:J2"/>
    <mergeCell ref="G3:J3"/>
    <mergeCell ref="G4:J4"/>
    <mergeCell ref="G5:J5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3">
      <selection activeCell="H16" sqref="H16:J27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/>
      <c r="C16" s="13"/>
      <c r="D16" s="20"/>
      <c r="E16" s="19"/>
      <c r="F16" s="13"/>
      <c r="G16" s="20"/>
      <c r="H16" s="40"/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/>
      <c r="C18" s="13"/>
      <c r="D18" s="20"/>
      <c r="E18" s="19"/>
      <c r="F18" s="13"/>
      <c r="G18" s="20"/>
      <c r="H18" s="40"/>
      <c r="I18" s="41"/>
      <c r="J18" s="42"/>
      <c r="K18" s="9"/>
    </row>
    <row r="19" spans="1:11" ht="19.5" customHeight="1">
      <c r="A19" s="14" t="s">
        <v>27</v>
      </c>
      <c r="B19" s="19">
        <v>1</v>
      </c>
      <c r="C19" s="13"/>
      <c r="D19" s="20"/>
      <c r="E19" s="19">
        <v>100</v>
      </c>
      <c r="F19" s="13"/>
      <c r="G19" s="20"/>
      <c r="H19" s="40">
        <v>24.332</v>
      </c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</row>
    <row r="22" spans="1:11" ht="19.5" customHeight="1">
      <c r="A22" s="14" t="s">
        <v>28</v>
      </c>
      <c r="B22" s="19"/>
      <c r="C22" s="13"/>
      <c r="D22" s="20"/>
      <c r="E22" s="19"/>
      <c r="F22" s="13"/>
      <c r="G22" s="20"/>
      <c r="H22" s="40"/>
      <c r="I22" s="41"/>
      <c r="J22" s="42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29:J29"/>
    <mergeCell ref="A30:J30"/>
    <mergeCell ref="G7:J7"/>
    <mergeCell ref="A9:J9"/>
    <mergeCell ref="A10:J10"/>
    <mergeCell ref="A11:J11"/>
    <mergeCell ref="A12:J12"/>
    <mergeCell ref="A14:A15"/>
    <mergeCell ref="B14:D14"/>
    <mergeCell ref="E14:G14"/>
    <mergeCell ref="H14:J14"/>
    <mergeCell ref="G1:J1"/>
    <mergeCell ref="G2:J2"/>
    <mergeCell ref="G3:J3"/>
    <mergeCell ref="G4:J4"/>
    <mergeCell ref="G5:J5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22">
      <selection activeCell="L23" sqref="L23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8" width="12.75390625" style="0" customWidth="1"/>
    <col min="9" max="9" width="13.125" style="0" customWidth="1"/>
    <col min="10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>
        <v>5</v>
      </c>
      <c r="C16" s="13"/>
      <c r="D16" s="20"/>
      <c r="E16" s="19">
        <v>65</v>
      </c>
      <c r="F16" s="13"/>
      <c r="G16" s="20"/>
      <c r="H16" s="40">
        <v>73.90833</v>
      </c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>
        <v>2</v>
      </c>
      <c r="C18" s="13"/>
      <c r="D18" s="20"/>
      <c r="E18" s="19">
        <v>20</v>
      </c>
      <c r="F18" s="13"/>
      <c r="G18" s="20"/>
      <c r="H18" s="40">
        <v>0.91666</v>
      </c>
      <c r="I18" s="41"/>
      <c r="J18" s="42"/>
      <c r="K18" s="9"/>
    </row>
    <row r="19" spans="1:11" ht="19.5" customHeight="1">
      <c r="A19" s="14" t="s">
        <v>27</v>
      </c>
      <c r="B19" s="19">
        <v>2</v>
      </c>
      <c r="C19" s="13"/>
      <c r="D19" s="20"/>
      <c r="E19" s="19">
        <v>100</v>
      </c>
      <c r="F19" s="13"/>
      <c r="G19" s="20"/>
      <c r="H19" s="40">
        <v>48.664</v>
      </c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5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  <c r="O21" s="31"/>
    </row>
    <row r="22" spans="1:11" ht="19.5" customHeight="1">
      <c r="A22" s="14" t="s">
        <v>28</v>
      </c>
      <c r="B22" s="19"/>
      <c r="C22" s="13"/>
      <c r="D22" s="20"/>
      <c r="E22" s="19"/>
      <c r="F22" s="13"/>
      <c r="G22" s="20"/>
      <c r="H22" s="40"/>
      <c r="I22" s="41"/>
      <c r="J22" s="42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>
        <v>1</v>
      </c>
      <c r="D26" s="20"/>
      <c r="E26" s="19"/>
      <c r="F26" s="13">
        <v>2560</v>
      </c>
      <c r="G26" s="20"/>
      <c r="H26" s="40"/>
      <c r="I26" s="41">
        <v>33493.57381</v>
      </c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H14:J14"/>
    <mergeCell ref="G1:J1"/>
    <mergeCell ref="G2:J2"/>
    <mergeCell ref="G3:J3"/>
    <mergeCell ref="G4:J4"/>
    <mergeCell ref="G5:J5"/>
    <mergeCell ref="G6:J6"/>
    <mergeCell ref="A29:J29"/>
    <mergeCell ref="A30:J30"/>
    <mergeCell ref="G7:J7"/>
    <mergeCell ref="A9:J9"/>
    <mergeCell ref="A10:J10"/>
    <mergeCell ref="A11:J11"/>
    <mergeCell ref="A12:J12"/>
    <mergeCell ref="A14:A15"/>
    <mergeCell ref="B14:D14"/>
    <mergeCell ref="E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4">
      <selection activeCell="L25" sqref="L25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8" width="12.75390625" style="0" customWidth="1"/>
    <col min="9" max="9" width="13.25390625" style="0" customWidth="1"/>
    <col min="10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80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81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33" t="s">
        <v>24</v>
      </c>
      <c r="B16" s="19">
        <f>янв!B16+февр!B16+март!B16+апрель!B16+май!B16+июнь!B16+июль!B16+август!B16+сентябрь!B16+октябрь!B16+ноябрь!B16+декабрь!B16</f>
        <v>13</v>
      </c>
      <c r="C16" s="13">
        <f>янв!C16+февр!C16+март!C16+апрель!C16+май!C16+июнь!C16+июль!C16+август!C16+сентябрь!C16+октябрь!C16+ноябрь!C16+декабрь!C16</f>
        <v>0</v>
      </c>
      <c r="D16" s="20">
        <f>янв!D16+февр!D16+март!D16+апрель!D16+май!D16+июнь!D16+июль!D16+август!D16+сентябрь!D16+октябрь!D16+ноябрь!D16+декабрь!D16</f>
        <v>0</v>
      </c>
      <c r="E16" s="19">
        <f>янв!E16+февр!E16+март!E16+апрель!E16+май!E16+июнь!E16+июль!E16+август!E16+сентябрь!E16+октябрь!E16+ноябрь!E16+декабрь!E16</f>
        <v>161</v>
      </c>
      <c r="F16" s="13">
        <f>янв!F16+февр!F16+март!F16+апрель!F16+май!F16+июнь!F16+июль!F16+август!F16+сентябрь!F16+октябрь!F16+ноябрь!F16+декабрь!F16</f>
        <v>0</v>
      </c>
      <c r="G16" s="20">
        <f>янв!G16+февр!G16+март!G16+апрель!G16+май!G16+июнь!G16+июль!G16+август!G16+сентябрь!G16+октябрь!G16+ноябрь!G16+декабрь!G16</f>
        <v>0</v>
      </c>
      <c r="H16" s="40">
        <f>янв!H16+февр!H16+март!H16+апрель!H16+май!H16+июнь!H16+июль!H16+август!H16+сентябрь!H16+октябрь!H16+ноябрь!H16+декабрь!H16</f>
        <v>125.32165</v>
      </c>
      <c r="I16" s="40">
        <f>янв!I16+февр!I16+март!I16+апрель!I16+май!I16+июнь!I16+июль!I16+август!I16+сентябрь!I16+октябрь!I16+ноябрь!I16+декабрь!I16</f>
        <v>0</v>
      </c>
      <c r="J16" s="40">
        <f>янв!J16+февр!J16+март!J16+апрель!J16+май!J16+июнь!J16+июль!J16+август!J16+сентябрь!J16+октябрь!J16+ноябрь!J16+декабрь!J16</f>
        <v>0</v>
      </c>
      <c r="K16" s="9"/>
    </row>
    <row r="17" spans="1:11" ht="19.5" customHeight="1">
      <c r="A17" s="33" t="s">
        <v>25</v>
      </c>
      <c r="B17" s="19">
        <f>янв!B17+февр!B17+март!B17+апрель!B17+май!B17+июнь!B17+июль!B17+август!B17+сентябрь!B17+октябрь!B17+ноябрь!B17+декабрь!B17</f>
        <v>0</v>
      </c>
      <c r="C17" s="13">
        <f>янв!C17+февр!C17+март!C17+апрель!C17+май!C17+июнь!C17+июль!C17+август!C17+сентябрь!C17+октябрь!C17+ноябрь!C17+декабрь!C17</f>
        <v>0</v>
      </c>
      <c r="D17" s="20">
        <f>янв!D17+февр!D17+март!D17+апрель!D17+май!D17+июнь!D17+июль!D17+август!D17+сентябрь!D17+октябрь!D17+ноябрь!D17+декабрь!D17</f>
        <v>0</v>
      </c>
      <c r="E17" s="19">
        <f>янв!E17+февр!E17+март!E17+апрель!E17+май!E17+июнь!E17+июль!E17+август!E17+сентябрь!E17+октябрь!E17+ноябрь!E17+декабрь!E17</f>
        <v>0</v>
      </c>
      <c r="F17" s="13">
        <f>янв!F17+февр!F17+март!F17+апрель!F17+май!F17+июнь!F17+июль!F17+август!F17+сентябрь!F17+октябрь!F17+ноябрь!F17+декабрь!F17</f>
        <v>0</v>
      </c>
      <c r="G17" s="20">
        <f>янв!G17+февр!G17+март!G17+апрель!G17+май!G17+июнь!G17+июль!G17+август!G17+сентябрь!G17+октябрь!G17+ноябрь!G17+декабрь!G17</f>
        <v>0</v>
      </c>
      <c r="H17" s="40">
        <f>янв!H17+февр!H17+март!H17+апрель!H17+май!H17+июнь!H17+июль!H17+август!H17+сентябрь!H17+октябрь!H17+ноябрь!H17+декабрь!H17</f>
        <v>0</v>
      </c>
      <c r="I17" s="40">
        <f>янв!I17+февр!I17+март!I17+апрель!I17+май!I17+июнь!I17+июль!I17+август!I17+сентябрь!I17+октябрь!I17+ноябрь!I17+декабрь!I17</f>
        <v>0</v>
      </c>
      <c r="J17" s="40">
        <f>янв!J17+февр!J17+март!J17+апрель!J17+май!J17+июнь!J17+июль!J17+август!J17+сентябрь!J17+октябрь!J17+ноябрь!J17+декабрь!J17</f>
        <v>0</v>
      </c>
      <c r="K17" s="9"/>
    </row>
    <row r="18" spans="1:11" ht="19.5" customHeight="1">
      <c r="A18" s="34" t="s">
        <v>26</v>
      </c>
      <c r="B18" s="19">
        <f>янв!B18+февр!B18+март!B18+апрель!B18+май!B18+июнь!B18+июль!B18+август!B18+сентябрь!B18+октябрь!B18+ноябрь!B18+декабрь!B18</f>
        <v>8</v>
      </c>
      <c r="C18" s="13">
        <f>янв!C18+февр!C18+март!C18+апрель!C18+май!C18+июнь!C18+июль!C18+август!C18+сентябрь!C18+октябрь!C18+ноябрь!C18+декабрь!C18</f>
        <v>0</v>
      </c>
      <c r="D18" s="20">
        <f>янв!D18+февр!D18+март!D18+апрель!D18+май!D18+июнь!D18+июль!D18+август!D18+сентябрь!D18+октябрь!D18+ноябрь!D18+декабрь!D18</f>
        <v>0</v>
      </c>
      <c r="E18" s="19">
        <f>янв!E18+февр!E18+март!E18+апрель!E18+май!E18+июнь!E18+июль!E18+август!E18+сентябрь!E18+октябрь!E18+ноябрь!E18+декабрь!E18</f>
        <v>88</v>
      </c>
      <c r="F18" s="13">
        <f>янв!F18+февр!F18+март!F18+апрель!F18+май!F18+июнь!F18+июль!F18+август!F18+сентябрь!F18+октябрь!F18+ноябрь!F18+декабрь!F18</f>
        <v>0</v>
      </c>
      <c r="G18" s="20">
        <f>янв!G18+февр!G18+март!G18+апрель!G18+май!G18+июнь!G18+июль!G18+август!G18+сентябрь!G18+октябрь!G18+ноябрь!G18+декабрь!G18</f>
        <v>0</v>
      </c>
      <c r="H18" s="40">
        <f>янв!H18+февр!H18+март!H18+апрель!H18+май!H18+июнь!H18+июль!H18+август!H18+сентябрь!H18+октябрь!H18+ноябрь!H18+декабрь!H18</f>
        <v>3.66664</v>
      </c>
      <c r="I18" s="40">
        <f>янв!I18+февр!I18+март!I18+апрель!I18+май!I18+июнь!I18+июль!I18+август!I18+сентябрь!I18+октябрь!I18+ноябрь!I18+декабрь!I18</f>
        <v>0</v>
      </c>
      <c r="J18" s="40">
        <f>янв!J18+февр!J18+март!J18+апрель!J18+май!J18+июнь!J18+июль!J18+август!J18+сентябрь!J18+октябрь!J18+ноябрь!J18+декабрь!J18</f>
        <v>0</v>
      </c>
      <c r="K18" s="9"/>
    </row>
    <row r="19" spans="1:11" ht="19.5" customHeight="1">
      <c r="A19" s="33" t="s">
        <v>27</v>
      </c>
      <c r="B19" s="19">
        <f>янв!B19+февр!B19+март!B19+апрель!B19+май!B19+июнь!B19+июль!B19+август!B19+сентябрь!B19+октябрь!B19+ноябрь!B19+декабрь!B19</f>
        <v>13</v>
      </c>
      <c r="C19" s="13">
        <f>янв!C19+февр!C19+март!C19+апрель!C19+май!C19+июнь!C19+июль!C19+август!C19+сентябрь!C19+октябрь!C19+ноябрь!C19+декабрь!C19</f>
        <v>0</v>
      </c>
      <c r="D19" s="20">
        <f>янв!D19+февр!D19+март!D19+апрель!D19+май!D19+июнь!D19+июль!D19+август!D19+сентябрь!D19+октябрь!D19+ноябрь!D19+декабрь!D19</f>
        <v>0</v>
      </c>
      <c r="E19" s="19">
        <f>янв!E19+февр!E19+март!E19+апрель!E19+май!E19+июнь!E19+июль!E19+август!E19+сентябрь!E19+октябрь!E19+ноябрь!E19+декабрь!E19</f>
        <v>592</v>
      </c>
      <c r="F19" s="13">
        <f>янв!F19+февр!F19+март!F19+апрель!F19+май!F19+июнь!F19+июль!F19+август!F19+сентябрь!F19+октябрь!F19+ноябрь!F19+декабрь!F19</f>
        <v>0</v>
      </c>
      <c r="G19" s="20">
        <f>янв!G19+февр!G19+март!G19+апрель!G19+май!G19+июнь!G19+июль!G19+август!G19+сентябрь!G19+октябрь!G19+ноябрь!G19+декабрь!G19</f>
        <v>0</v>
      </c>
      <c r="H19" s="40">
        <f>янв!H19+февр!H19+март!H19+апрель!H19+май!H19+июнь!H19+июль!H19+август!H19+сентябрь!H19+октябрь!H19+ноябрь!H19+декабрь!H19</f>
        <v>303.796</v>
      </c>
      <c r="I19" s="40">
        <f>янв!I19+февр!I19+март!I19+апрель!I19+май!I19+июнь!I19+июль!I19+август!I19+сентябрь!I19+октябрь!I19+ноябрь!I19+декабрь!I19</f>
        <v>0</v>
      </c>
      <c r="J19" s="40">
        <f>янв!J19+февр!J19+март!J19+апрель!J19+май!J19+июнь!J19+июль!J19+август!J19+сентябрь!J19+октябрь!J19+ноябрь!J19+декабрь!J19</f>
        <v>0</v>
      </c>
      <c r="K19" s="9"/>
    </row>
    <row r="20" spans="1:11" ht="19.5" customHeight="1">
      <c r="A20" s="33" t="s">
        <v>25</v>
      </c>
      <c r="B20" s="19">
        <f>янв!B20+февр!B20+март!B20+апрель!B20+май!B20+июнь!B20+июль!B20+август!B20+сентябрь!B20+октябрь!B20+ноябрь!B20+декабрь!B20</f>
        <v>0</v>
      </c>
      <c r="C20" s="13">
        <f>янв!C20+февр!C20+март!C20+апрель!C20+май!C20+июнь!C20+июль!C20+август!C20+сентябрь!C20+октябрь!C20+ноябрь!C20+декабрь!C20</f>
        <v>0</v>
      </c>
      <c r="D20" s="20">
        <f>янв!D20+февр!D20+март!D20+апрель!D20+май!D20+июнь!D20+июль!D20+август!D20+сентябрь!D20+октябрь!D20+ноябрь!D20+декабрь!D20</f>
        <v>0</v>
      </c>
      <c r="E20" s="19">
        <f>янв!E20+февр!E20+март!E20+апрель!E20+май!E20+июнь!E20+июль!E20+август!E20+сентябрь!E20+октябрь!E20+ноябрь!E20+декабрь!E20</f>
        <v>0</v>
      </c>
      <c r="F20" s="13">
        <f>янв!F20+февр!F20+март!F20+апрель!F20+май!F20+июнь!F20+июль!F20+август!F20+сентябрь!F20+октябрь!F20+ноябрь!F20+декабрь!F20</f>
        <v>0</v>
      </c>
      <c r="G20" s="20">
        <f>янв!G20+февр!G20+март!G20+апрель!G20+май!G20+июнь!G20+июль!G20+август!G20+сентябрь!G20+октябрь!G20+ноябрь!G20+декабрь!G20</f>
        <v>0</v>
      </c>
      <c r="H20" s="40">
        <f>янв!H20+февр!H20+март!H20+апрель!H20+май!H20+июнь!H20+июль!H20+август!H20+сентябрь!H20+октябрь!H20+ноябрь!H20+декабрь!H20</f>
        <v>0</v>
      </c>
      <c r="I20" s="40">
        <f>янв!I20+февр!I20+март!I20+апрель!I20+май!I20+июнь!I20+июль!I20+август!I20+сентябрь!I20+октябрь!I20+ноябрь!I20+декабрь!I20</f>
        <v>0</v>
      </c>
      <c r="J20" s="40">
        <f>янв!J20+февр!J20+март!J20+апрель!J20+май!J20+июнь!J20+июль!J20+август!J20+сентябрь!J20+октябрь!J20+ноябрь!J20+декабрь!J20</f>
        <v>0</v>
      </c>
      <c r="K20" s="9"/>
    </row>
    <row r="21" spans="1:15" ht="19.5" customHeight="1">
      <c r="A21" s="34" t="s">
        <v>29</v>
      </c>
      <c r="B21" s="19">
        <f>янв!B21+февр!B21+март!B21+апрель!B21+май!B21+июнь!B21+июль!B21+август!B21+сентябрь!B21+октябрь!B21+ноябрь!B21+декабрь!B21</f>
        <v>0</v>
      </c>
      <c r="C21" s="13">
        <f>янв!C21+февр!C21+март!C21+апрель!C21+май!C21+июнь!C21+июль!C21+август!C21+сентябрь!C21+октябрь!C21+ноябрь!C21+декабрь!C21</f>
        <v>0</v>
      </c>
      <c r="D21" s="20">
        <f>янв!D21+февр!D21+март!D21+апрель!D21+май!D21+июнь!D21+июль!D21+август!D21+сентябрь!D21+октябрь!D21+ноябрь!D21+декабрь!D21</f>
        <v>0</v>
      </c>
      <c r="E21" s="19">
        <f>янв!E21+февр!E21+март!E21+апрель!E21+май!E21+июнь!E21+июль!E21+август!E21+сентябрь!E21+октябрь!E21+ноябрь!E21+декабрь!E21</f>
        <v>0</v>
      </c>
      <c r="F21" s="13">
        <f>янв!F21+февр!F21+март!F21+апрель!F21+май!F21+июнь!F21+июль!F21+август!F21+сентябрь!F21+октябрь!F21+ноябрь!F21+декабрь!F21</f>
        <v>0</v>
      </c>
      <c r="G21" s="20">
        <f>янв!G21+февр!G21+март!G21+апрель!G21+май!G21+июнь!G21+июль!G21+август!G21+сентябрь!G21+октябрь!G21+ноябрь!G21+декабрь!G21</f>
        <v>0</v>
      </c>
      <c r="H21" s="40">
        <f>янв!H21+февр!H21+март!H21+апрель!H21+май!H21+июнь!H21+июль!H21+август!H21+сентябрь!H21+октябрь!H21+ноябрь!H21+декабрь!H21</f>
        <v>0</v>
      </c>
      <c r="I21" s="40">
        <f>янв!I21+февр!I21+март!I21+апрель!I21+май!I21+июнь!I21+июль!I21+август!I21+сентябрь!I21+октябрь!I21+ноябрь!I21+декабрь!I21</f>
        <v>0</v>
      </c>
      <c r="J21" s="40">
        <f>янв!J21+февр!J21+март!J21+апрель!J21+май!J21+июнь!J21+июль!J21+август!J21+сентябрь!J21+октябрь!J21+ноябрь!J21+декабрь!J21</f>
        <v>0</v>
      </c>
      <c r="K21" s="9"/>
      <c r="O21" s="31"/>
    </row>
    <row r="22" spans="1:11" ht="19.5" customHeight="1">
      <c r="A22" s="33" t="s">
        <v>28</v>
      </c>
      <c r="B22" s="19">
        <f>янв!B22+февр!B22+март!B22+апрель!B22+май!B22+июнь!B22+июль!B22+август!B22+сентябрь!B22+октябрь!B22+ноябрь!B22+декабрь!B22</f>
        <v>4</v>
      </c>
      <c r="C22" s="13">
        <f>янв!C22+февр!C22+март!C22+апрель!C22+май!C22+июнь!C22+июль!C22+август!C22+сентябрь!C22+октябрь!C22+ноябрь!C22+декабрь!C22</f>
        <v>2</v>
      </c>
      <c r="D22" s="20">
        <f>янв!D22+февр!D22+март!D22+апрель!D22+май!D22+июнь!D22+июль!D22+август!D22+сентябрь!D22+октябрь!D22+ноябрь!D22+декабрь!D22</f>
        <v>0</v>
      </c>
      <c r="E22" s="19">
        <f>янв!E22+февр!E22+март!E22+апрель!E22+май!E22+июнь!E22+июль!E22+август!E22+сентябрь!E22+октябрь!E22+ноябрь!E22+декабрь!E22</f>
        <v>1754</v>
      </c>
      <c r="F22" s="13">
        <f>янв!F22+февр!F22+март!F22+апрель!F22+май!F22+июнь!F22+июль!F22+август!F22+сентябрь!F22+октябрь!F22+ноябрь!F22+декабрь!F22</f>
        <v>1310</v>
      </c>
      <c r="G22" s="20">
        <f>янв!G22+февр!G22+март!G22+апрель!G22+май!G22+июнь!G22+июль!G22+август!G22+сентябрь!G22+октябрь!G22+ноябрь!G22+декабрь!G22</f>
        <v>0</v>
      </c>
      <c r="H22" s="40">
        <f>янв!H22+февр!H22+март!H22+апрель!H22+май!H22+июнь!H22+июль!H22+август!H22+сентябрь!H22+октябрь!H22+ноябрь!H22+декабрь!H22</f>
        <v>18595.849400000003</v>
      </c>
      <c r="I22" s="40">
        <f>янв!I22+февр!I22+март!I22+апрель!I22+май!I22+июнь!I22+июль!I22+август!I22+сентябрь!I22+октябрь!I22+ноябрь!I22+декабрь!I22</f>
        <v>1074.699</v>
      </c>
      <c r="J22" s="40">
        <f>янв!J22+февр!J22+март!J22+апрель!J22+май!J22+июнь!J22+июль!J22+август!J22+сентябрь!J22+октябрь!J22+ноябрь!J22+декабрь!J22</f>
        <v>0</v>
      </c>
      <c r="K22" s="9"/>
    </row>
    <row r="23" spans="1:11" ht="19.5" customHeight="1">
      <c r="A23" s="33" t="s">
        <v>25</v>
      </c>
      <c r="B23" s="19">
        <f>янв!B23+февр!B23+март!B23+апрель!B23+май!B23+июнь!B23+июль!B23+август!B23+сентябрь!B23+октябрь!B23+ноябрь!B23+декабрь!B23</f>
        <v>0</v>
      </c>
      <c r="C23" s="13">
        <f>янв!C23+февр!C23+март!C23+апрель!C23+май!C23+июнь!C23+июль!C23+август!C23+сентябрь!C23+октябрь!C23+ноябрь!C23+декабрь!C23</f>
        <v>0</v>
      </c>
      <c r="D23" s="20">
        <f>янв!D23+февр!D23+март!D23+апрель!D23+май!D23+июнь!D23+июль!D23+август!D23+сентябрь!D23+октябрь!D23+ноябрь!D23+декабрь!D23</f>
        <v>0</v>
      </c>
      <c r="E23" s="19">
        <f>янв!E23+февр!E23+март!E23+апрель!E23+май!E23+июнь!E23+июль!E23+август!E23+сентябрь!E23+октябрь!E23+ноябрь!E23+декабрь!E23</f>
        <v>0</v>
      </c>
      <c r="F23" s="13">
        <f>янв!F23+февр!F23+март!F23+апрель!F23+май!F23+июнь!F23+июль!F23+август!F23+сентябрь!F23+октябрь!F23+ноябрь!F23+декабрь!F23</f>
        <v>0</v>
      </c>
      <c r="G23" s="20">
        <f>янв!G23+февр!G23+март!G23+апрель!G23+май!G23+июнь!G23+июль!G23+август!G23+сентябрь!G23+октябрь!G23+ноябрь!G23+декабрь!G23</f>
        <v>0</v>
      </c>
      <c r="H23" s="40">
        <f>янв!H23+февр!H23+март!H23+апрель!H23+май!H23+июнь!H23+июль!H23+август!H23+сентябрь!H23+октябрь!H23+ноябрь!H23+декабрь!H23</f>
        <v>0</v>
      </c>
      <c r="I23" s="40">
        <f>янв!I23+февр!I23+март!I23+апрель!I23+май!I23+июнь!I23+июль!I23+август!I23+сентябрь!I23+октябрь!I23+ноябрь!I23+декабрь!I23</f>
        <v>0</v>
      </c>
      <c r="J23" s="40">
        <f>янв!J23+февр!J23+март!J23+апрель!J23+май!J23+июнь!J23+июль!J23+август!J23+сентябрь!J23+октябрь!J23+ноябрь!J23+декабрь!J23</f>
        <v>0</v>
      </c>
      <c r="K23" s="9"/>
    </row>
    <row r="24" spans="1:11" ht="19.5" customHeight="1">
      <c r="A24" s="34" t="s">
        <v>30</v>
      </c>
      <c r="B24" s="19">
        <f>янв!B24+февр!B24+март!B24+апрель!B24+май!B24+июнь!B24+июль!B24+август!B24+сентябрь!B24+октябрь!B24+ноябрь!B24+декабрь!B24</f>
        <v>0</v>
      </c>
      <c r="C24" s="13">
        <f>янв!C24+февр!C24+март!C24+апрель!C24+май!C24+июнь!C24+июль!C24+август!C24+сентябрь!C24+октябрь!C24+ноябрь!C24+декабрь!C24</f>
        <v>0</v>
      </c>
      <c r="D24" s="20">
        <f>янв!D24+февр!D24+март!D24+апрель!D24+май!D24+июнь!D24+июль!D24+август!D24+сентябрь!D24+октябрь!D24+ноябрь!D24+декабрь!D24</f>
        <v>0</v>
      </c>
      <c r="E24" s="19">
        <f>янв!E24+февр!E24+март!E24+апрель!E24+май!E24+июнь!E24+июль!E24+август!E24+сентябрь!E24+октябрь!E24+ноябрь!E24+декабрь!E24</f>
        <v>0</v>
      </c>
      <c r="F24" s="13">
        <f>янв!F24+февр!F24+март!F24+апрель!F24+май!F24+июнь!F24+июль!F24+август!F24+сентябрь!F24+октябрь!F24+ноябрь!F24+декабрь!F24</f>
        <v>0</v>
      </c>
      <c r="G24" s="20">
        <f>янв!G24+февр!G24+март!G24+апрель!G24+май!G24+июнь!G24+июль!G24+август!G24+сентябрь!G24+октябрь!G24+ноябрь!G24+декабрь!G24</f>
        <v>0</v>
      </c>
      <c r="H24" s="40">
        <f>янв!H24+февр!H24+март!H24+апрель!H24+май!H24+июнь!H24+июль!H24+август!H24+сентябрь!H24+октябрь!H24+ноябрь!H24+декабрь!H24</f>
        <v>0</v>
      </c>
      <c r="I24" s="40">
        <f>янв!I24+февр!I24+март!I24+апрель!I24+май!I24+июнь!I24+июль!I24+август!I24+сентябрь!I24+октябрь!I24+ноябрь!I24+декабрь!I24</f>
        <v>0</v>
      </c>
      <c r="J24" s="40">
        <f>янв!J24+февр!J24+март!J24+апрель!J24+май!J24+июнь!J24+июль!J24+август!J24+сентябрь!J24+октябрь!J24+ноябрь!J24+декабрь!J24</f>
        <v>0</v>
      </c>
      <c r="K24" s="9"/>
    </row>
    <row r="25" spans="1:11" ht="19.5" customHeight="1">
      <c r="A25" s="33" t="s">
        <v>27</v>
      </c>
      <c r="B25" s="19">
        <f>янв!B25+февр!B25+март!B25+апрель!B25+май!B25+июнь!B25+июль!B25+август!B25+сентябрь!B25+октябрь!B25+ноябрь!B25+декабрь!B25</f>
        <v>0</v>
      </c>
      <c r="C25" s="13">
        <f>янв!C25+февр!C25+март!C25+апрель!C25+май!C25+июнь!C25+июль!C25+август!C25+сентябрь!C25+октябрь!C25+ноябрь!C25+декабрь!C25</f>
        <v>0</v>
      </c>
      <c r="D25" s="20">
        <f>янв!D25+февр!D25+март!D25+апрель!D25+май!D25+июнь!D25+июль!D25+август!D25+сентябрь!D25+октябрь!D25+ноябрь!D25+декабрь!D25</f>
        <v>0</v>
      </c>
      <c r="E25" s="19">
        <f>янв!E25+февр!E25+март!E25+апрель!E25+май!E25+июнь!E25+июль!E25+август!E25+сентябрь!E25+октябрь!E25+ноябрь!E25+декабрь!E25</f>
        <v>0</v>
      </c>
      <c r="F25" s="13">
        <f>янв!F25+февр!F25+март!F25+апрель!F25+май!F25+июнь!F25+июль!F25+август!F25+сентябрь!F25+октябрь!F25+ноябрь!F25+декабрь!F25</f>
        <v>0</v>
      </c>
      <c r="G25" s="20">
        <f>янв!G25+февр!G25+март!G25+апрель!G25+май!G25+июнь!G25+июль!G25+август!G25+сентябрь!G25+октябрь!G25+ноябрь!G25+декабрь!G25</f>
        <v>0</v>
      </c>
      <c r="H25" s="40">
        <f>янв!H25+февр!H25+март!H25+апрель!H25+май!H25+июнь!H25+июль!H25+август!H25+сентябрь!H25+октябрь!H25+ноябрь!H25+декабрь!H25</f>
        <v>0</v>
      </c>
      <c r="I25" s="40">
        <f>янв!I25+февр!I25+март!I25+апрель!I25+май!I25+июнь!I25+июль!I25+август!I25+сентябрь!I25+октябрь!I25+ноябрь!I25+декабрь!I25</f>
        <v>0</v>
      </c>
      <c r="J25" s="40">
        <f>янв!J25+февр!J25+март!J25+апрель!J25+май!J25+июнь!J25+июль!J25+август!J25+сентябрь!J25+октябрь!J25+ноябрь!J25+декабрь!J25</f>
        <v>0</v>
      </c>
      <c r="K25" s="9"/>
    </row>
    <row r="26" spans="1:11" ht="19.5" customHeight="1">
      <c r="A26" s="33" t="s">
        <v>35</v>
      </c>
      <c r="B26" s="19">
        <f>янв!B26+февр!B26+март!B26+апрель!B26+май!B26+июнь!B26+июль!B26+август!B26+сентябрь!B26+октябрь!B26+ноябрь!B26+декабрь!B26</f>
        <v>0</v>
      </c>
      <c r="C26" s="13">
        <f>янв!C26+февр!C26+март!C26+апрель!C26+май!C26+июнь!C26+июль!C26+август!C26+сентябрь!C26+октябрь!C26+ноябрь!C26+декабрь!C26</f>
        <v>1</v>
      </c>
      <c r="D26" s="20">
        <f>янв!D26+февр!D26+март!D26+апрель!D26+май!D26+июнь!D26+июль!D26+август!D26+сентябрь!D26+октябрь!D26+ноябрь!D26+декабрь!D26</f>
        <v>0</v>
      </c>
      <c r="E26" s="19">
        <f>янв!E26+февр!E26+март!E26+апрель!E26+май!E26+июнь!E26+июль!E26+август!E26+сентябрь!E26+октябрь!E26+ноябрь!E26+декабрь!E26</f>
        <v>0</v>
      </c>
      <c r="F26" s="13">
        <f>янв!F26+февр!F26+март!F26+апрель!F26+май!F26+июнь!F26+июль!F26+август!F26+сентябрь!F26+октябрь!F26+ноябрь!F26+декабрь!F26</f>
        <v>2560</v>
      </c>
      <c r="G26" s="20">
        <f>янв!G26+февр!G26+март!G26+апрель!G26+май!G26+июнь!G26+июль!G26+август!G26+сентябрь!G26+октябрь!G26+ноябрь!G26+декабрь!G26</f>
        <v>0</v>
      </c>
      <c r="H26" s="40">
        <f>янв!H26+февр!H26+март!H26+апрель!H26+май!H26+июнь!H26+июль!H26+август!H26+сентябрь!H26+октябрь!H26+ноябрь!H26+декабрь!H26</f>
        <v>0</v>
      </c>
      <c r="I26" s="40">
        <f>янв!I26+февр!I26+март!I26+апрель!I26+май!I26+июнь!I26+июль!I26+август!I26+сентябрь!I26+октябрь!I26+ноябрь!I26+декабрь!I26</f>
        <v>33493.57381</v>
      </c>
      <c r="J26" s="40">
        <f>янв!J26+февр!J26+март!J26+апрель!J26+май!J26+июнь!J26+июль!J26+август!J26+сентябрь!J26+октябрь!J26+ноябрь!J26+декабрь!J26</f>
        <v>0</v>
      </c>
      <c r="K26" s="9"/>
    </row>
    <row r="27" spans="1:11" ht="19.5" customHeight="1" thickBot="1">
      <c r="A27" s="35" t="s">
        <v>30</v>
      </c>
      <c r="B27" s="32">
        <f>янв!B27+февр!B27+март!B27+апрель!B27+май!B27+июнь!B27+июль!B27+август!B27+сентябрь!B27+октябрь!B27+ноябрь!B27+декабрь!B27</f>
        <v>0</v>
      </c>
      <c r="C27" s="36">
        <f>янв!C27+февр!C27+март!C27+апрель!C27+май!C27+июнь!C27+июль!C27+август!C27+сентябрь!C27+октябрь!C27+ноябрь!C27+декабрь!C27</f>
        <v>0</v>
      </c>
      <c r="D27" s="37">
        <f>янв!D27+февр!D27+март!D27+апрель!D27+май!D27+июнь!D27+июль!D27+август!D27+сентябрь!D27+октябрь!D27+ноябрь!D27+декабрь!D27</f>
        <v>0</v>
      </c>
      <c r="E27" s="32">
        <f>янв!E27+февр!E27+март!E27+апрель!E27+май!E27+июнь!E27+июль!E27+август!E27+сентябрь!E27+октябрь!E27+ноябрь!E27+декабрь!E27</f>
        <v>0</v>
      </c>
      <c r="F27" s="36">
        <f>янв!F27+февр!F27+март!F27+апрель!F27+май!F27+июнь!F27+июль!F27+август!F27+сентябрь!F27+октябрь!F27+ноябрь!F27+декабрь!F27</f>
        <v>0</v>
      </c>
      <c r="G27" s="37">
        <f>янв!G27+февр!G27+март!G27+апрель!G27+май!G27+июнь!G27+июль!G27+август!G27+сентябрь!G27+октябрь!G27+ноябрь!G27+декабрь!G27</f>
        <v>0</v>
      </c>
      <c r="H27" s="40">
        <f>янв!H27+февр!H27+март!H27+апрель!H27+май!H27+июнь!H27+июль!H27+август!H27+сентябрь!H27+октябрь!H27+ноябрь!H27+декабрь!H27</f>
        <v>0</v>
      </c>
      <c r="I27" s="40">
        <f>янв!I27+февр!I27+март!I27+апрель!I27+май!I27+июнь!I27+июль!I27+август!I27+сентябрь!I27+октябрь!I27+ноябрь!I27+декабрь!I27</f>
        <v>0</v>
      </c>
      <c r="J27" s="40">
        <f>янв!J27+февр!J27+март!J27+апрель!J27+май!J27+июнь!J27+июль!J27+август!J27+сентябрь!J27+октябрь!J27+ноябрь!J27+декабрь!J27</f>
        <v>0</v>
      </c>
      <c r="K27" s="9"/>
    </row>
    <row r="28" spans="1:11" ht="19.5" customHeight="1" thickBot="1">
      <c r="A28" s="38" t="s">
        <v>42</v>
      </c>
      <c r="B28" s="39">
        <f>B16+B19+B22+B26</f>
        <v>30</v>
      </c>
      <c r="C28" s="39">
        <f aca="true" t="shared" si="0" ref="C28:J28">C16+C19+C22+C26</f>
        <v>3</v>
      </c>
      <c r="D28" s="39">
        <f t="shared" si="0"/>
        <v>0</v>
      </c>
      <c r="E28" s="39">
        <f t="shared" si="0"/>
        <v>2507</v>
      </c>
      <c r="F28" s="39">
        <f t="shared" si="0"/>
        <v>3870</v>
      </c>
      <c r="G28" s="39">
        <f t="shared" si="0"/>
        <v>0</v>
      </c>
      <c r="H28" s="46">
        <f t="shared" si="0"/>
        <v>19024.967050000003</v>
      </c>
      <c r="I28" s="46">
        <f t="shared" si="0"/>
        <v>34568.27281</v>
      </c>
      <c r="J28" s="46">
        <f t="shared" si="0"/>
        <v>0</v>
      </c>
      <c r="K28" s="9"/>
    </row>
    <row r="29" spans="1:11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70" t="s">
        <v>31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45" customHeight="1">
      <c r="A31" s="70" t="s">
        <v>32</v>
      </c>
      <c r="B31" s="70"/>
      <c r="C31" s="70"/>
      <c r="D31" s="70"/>
      <c r="E31" s="70"/>
      <c r="F31" s="70"/>
      <c r="G31" s="70"/>
      <c r="H31" s="70"/>
      <c r="I31" s="70"/>
      <c r="J31" s="70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sheetProtection/>
  <mergeCells count="17">
    <mergeCell ref="H14:J14"/>
    <mergeCell ref="G1:J1"/>
    <mergeCell ref="G2:J2"/>
    <mergeCell ref="G3:J3"/>
    <mergeCell ref="G4:J4"/>
    <mergeCell ref="G5:J5"/>
    <mergeCell ref="G6:J6"/>
    <mergeCell ref="A30:J30"/>
    <mergeCell ref="A31:J31"/>
    <mergeCell ref="G7:J7"/>
    <mergeCell ref="A9:J9"/>
    <mergeCell ref="A10:J10"/>
    <mergeCell ref="A11:J11"/>
    <mergeCell ref="A12:J12"/>
    <mergeCell ref="A14:A15"/>
    <mergeCell ref="B14:D14"/>
    <mergeCell ref="E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/>
      <c r="C16" s="13"/>
      <c r="D16" s="20"/>
      <c r="E16" s="19"/>
      <c r="F16" s="13"/>
      <c r="G16" s="20"/>
      <c r="H16" s="40"/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/>
      <c r="C18" s="13"/>
      <c r="D18" s="20"/>
      <c r="E18" s="19"/>
      <c r="F18" s="13"/>
      <c r="G18" s="20"/>
      <c r="H18" s="40"/>
      <c r="I18" s="41"/>
      <c r="J18" s="42"/>
      <c r="K18" s="9"/>
    </row>
    <row r="19" spans="1:11" ht="19.5" customHeight="1">
      <c r="A19" s="14" t="s">
        <v>27</v>
      </c>
      <c r="B19" s="19"/>
      <c r="C19" s="13"/>
      <c r="D19" s="20"/>
      <c r="E19" s="19"/>
      <c r="F19" s="13"/>
      <c r="G19" s="20"/>
      <c r="H19" s="40"/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</row>
    <row r="22" spans="1:11" ht="19.5" customHeight="1">
      <c r="A22" s="14" t="s">
        <v>28</v>
      </c>
      <c r="B22" s="19">
        <v>1</v>
      </c>
      <c r="C22" s="13"/>
      <c r="D22" s="20"/>
      <c r="E22" s="19">
        <v>200</v>
      </c>
      <c r="F22" s="13"/>
      <c r="G22" s="20"/>
      <c r="H22" s="40">
        <v>19.602</v>
      </c>
      <c r="I22" s="41"/>
      <c r="J22" s="42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11:J11"/>
    <mergeCell ref="G1:J1"/>
    <mergeCell ref="G2:J2"/>
    <mergeCell ref="G3:J3"/>
    <mergeCell ref="G4:J4"/>
    <mergeCell ref="G5:J5"/>
    <mergeCell ref="G6:J6"/>
    <mergeCell ref="A30:J30"/>
    <mergeCell ref="G7:J7"/>
    <mergeCell ref="B14:D14"/>
    <mergeCell ref="E14:G14"/>
    <mergeCell ref="A14:A15"/>
    <mergeCell ref="H14:J14"/>
    <mergeCell ref="A29:J29"/>
    <mergeCell ref="A12:J12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>
        <v>1</v>
      </c>
      <c r="C16" s="13"/>
      <c r="D16" s="20"/>
      <c r="E16" s="19">
        <v>15</v>
      </c>
      <c r="F16" s="13"/>
      <c r="G16" s="20"/>
      <c r="H16" s="24">
        <v>0.45833</v>
      </c>
      <c r="I16" s="26"/>
      <c r="J16" s="27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24"/>
      <c r="I17" s="26"/>
      <c r="J17" s="27"/>
      <c r="K17" s="9"/>
    </row>
    <row r="18" spans="1:11" ht="19.5" customHeight="1">
      <c r="A18" s="15" t="s">
        <v>26</v>
      </c>
      <c r="B18" s="19">
        <v>1</v>
      </c>
      <c r="C18" s="13"/>
      <c r="D18" s="20"/>
      <c r="E18" s="19">
        <v>15</v>
      </c>
      <c r="F18" s="13"/>
      <c r="G18" s="20"/>
      <c r="H18" s="24">
        <v>0.45833</v>
      </c>
      <c r="I18" s="26"/>
      <c r="J18" s="27"/>
      <c r="K18" s="9"/>
    </row>
    <row r="19" spans="1:11" ht="19.5" customHeight="1">
      <c r="A19" s="14" t="s">
        <v>27</v>
      </c>
      <c r="B19" s="19">
        <v>1</v>
      </c>
      <c r="C19" s="13"/>
      <c r="D19" s="20"/>
      <c r="E19" s="19">
        <v>100</v>
      </c>
      <c r="F19" s="13"/>
      <c r="G19" s="20"/>
      <c r="H19" s="24">
        <v>24.332</v>
      </c>
      <c r="I19" s="26"/>
      <c r="J19" s="27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24"/>
      <c r="I20" s="26"/>
      <c r="J20" s="27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24"/>
      <c r="I21" s="26"/>
      <c r="J21" s="27"/>
      <c r="K21" s="9"/>
    </row>
    <row r="22" spans="1:11" ht="19.5" customHeight="1">
      <c r="A22" s="14" t="s">
        <v>28</v>
      </c>
      <c r="B22" s="19"/>
      <c r="C22" s="13"/>
      <c r="D22" s="20"/>
      <c r="E22" s="19"/>
      <c r="F22" s="13"/>
      <c r="G22" s="20"/>
      <c r="H22" s="24"/>
      <c r="I22" s="26"/>
      <c r="J22" s="27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24"/>
      <c r="I23" s="26"/>
      <c r="J23" s="27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24"/>
      <c r="I24" s="26"/>
      <c r="J24" s="27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24"/>
      <c r="I25" s="26"/>
      <c r="J25" s="27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24"/>
      <c r="I26" s="26"/>
      <c r="J26" s="27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25"/>
      <c r="I27" s="28"/>
      <c r="J27" s="29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12:J12"/>
    <mergeCell ref="G1:J1"/>
    <mergeCell ref="G2:J2"/>
    <mergeCell ref="G3:J3"/>
    <mergeCell ref="G4:J4"/>
    <mergeCell ref="G5:J5"/>
    <mergeCell ref="G6:J6"/>
    <mergeCell ref="A29:J29"/>
    <mergeCell ref="A30:J30"/>
    <mergeCell ref="G7:J7"/>
    <mergeCell ref="A9:J9"/>
    <mergeCell ref="A10:J10"/>
    <mergeCell ref="A11:J11"/>
    <mergeCell ref="A14:A15"/>
    <mergeCell ref="B14:D14"/>
    <mergeCell ref="E14:G14"/>
    <mergeCell ref="H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/>
      <c r="C16" s="13"/>
      <c r="D16" s="20"/>
      <c r="E16" s="19"/>
      <c r="F16" s="13"/>
      <c r="G16" s="20"/>
      <c r="H16" s="40"/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/>
      <c r="C18" s="13"/>
      <c r="D18" s="20"/>
      <c r="E18" s="19"/>
      <c r="F18" s="13"/>
      <c r="G18" s="20"/>
      <c r="H18" s="40"/>
      <c r="I18" s="41"/>
      <c r="J18" s="42"/>
      <c r="K18" s="9"/>
    </row>
    <row r="19" spans="1:11" ht="19.5" customHeight="1">
      <c r="A19" s="14" t="s">
        <v>27</v>
      </c>
      <c r="B19" s="19"/>
      <c r="C19" s="13"/>
      <c r="D19" s="20"/>
      <c r="E19" s="19"/>
      <c r="F19" s="13"/>
      <c r="G19" s="20"/>
      <c r="H19" s="40"/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</row>
    <row r="22" spans="1:11" ht="19.5" customHeight="1">
      <c r="A22" s="14" t="s">
        <v>28</v>
      </c>
      <c r="B22" s="19">
        <v>1</v>
      </c>
      <c r="C22" s="13"/>
      <c r="D22" s="20"/>
      <c r="E22" s="19">
        <v>625</v>
      </c>
      <c r="F22" s="13"/>
      <c r="G22" s="20"/>
      <c r="H22" s="40">
        <v>1499.277</v>
      </c>
      <c r="I22" s="41"/>
      <c r="J22" s="42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12:J12"/>
    <mergeCell ref="G1:J1"/>
    <mergeCell ref="G2:J2"/>
    <mergeCell ref="G3:J3"/>
    <mergeCell ref="G4:J4"/>
    <mergeCell ref="G5:J5"/>
    <mergeCell ref="G6:J6"/>
    <mergeCell ref="A29:J29"/>
    <mergeCell ref="A30:J30"/>
    <mergeCell ref="G7:J7"/>
    <mergeCell ref="A9:J9"/>
    <mergeCell ref="A10:J10"/>
    <mergeCell ref="A11:J11"/>
    <mergeCell ref="A14:A15"/>
    <mergeCell ref="B14:D14"/>
    <mergeCell ref="E14:G14"/>
    <mergeCell ref="H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3">
      <selection activeCell="M19" sqref="M19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>
        <v>2</v>
      </c>
      <c r="C16" s="13"/>
      <c r="D16" s="20"/>
      <c r="E16" s="19">
        <v>20</v>
      </c>
      <c r="F16" s="13"/>
      <c r="G16" s="20"/>
      <c r="H16" s="40">
        <v>0.91666</v>
      </c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>
        <v>2</v>
      </c>
      <c r="C18" s="13"/>
      <c r="D18" s="20"/>
      <c r="E18" s="19">
        <v>20</v>
      </c>
      <c r="F18" s="13"/>
      <c r="G18" s="20"/>
      <c r="H18" s="40">
        <v>0.91666</v>
      </c>
      <c r="I18" s="41"/>
      <c r="J18" s="42"/>
      <c r="K18" s="9"/>
    </row>
    <row r="19" spans="1:11" ht="19.5" customHeight="1">
      <c r="A19" s="14" t="s">
        <v>27</v>
      </c>
      <c r="B19" s="19"/>
      <c r="C19" s="13"/>
      <c r="D19" s="20"/>
      <c r="E19" s="19"/>
      <c r="F19" s="13"/>
      <c r="G19" s="20"/>
      <c r="H19" s="40"/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</row>
    <row r="22" spans="1:11" ht="19.5" customHeight="1">
      <c r="A22" s="14" t="s">
        <v>28</v>
      </c>
      <c r="B22" s="19"/>
      <c r="C22" s="13"/>
      <c r="D22" s="20"/>
      <c r="E22" s="19"/>
      <c r="F22" s="13"/>
      <c r="G22" s="20"/>
      <c r="H22" s="40"/>
      <c r="I22" s="41"/>
      <c r="J22" s="42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12:J12"/>
    <mergeCell ref="G1:J1"/>
    <mergeCell ref="G2:J2"/>
    <mergeCell ref="G3:J3"/>
    <mergeCell ref="G4:J4"/>
    <mergeCell ref="G5:J5"/>
    <mergeCell ref="G6:J6"/>
    <mergeCell ref="A29:J29"/>
    <mergeCell ref="A30:J30"/>
    <mergeCell ref="G7:J7"/>
    <mergeCell ref="A9:J9"/>
    <mergeCell ref="A10:J10"/>
    <mergeCell ref="A11:J11"/>
    <mergeCell ref="A14:A15"/>
    <mergeCell ref="B14:D14"/>
    <mergeCell ref="E14:G14"/>
    <mergeCell ref="H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>
        <v>1</v>
      </c>
      <c r="C16" s="13"/>
      <c r="D16" s="20"/>
      <c r="E16" s="19">
        <v>5</v>
      </c>
      <c r="F16" s="13"/>
      <c r="G16" s="20"/>
      <c r="H16" s="40">
        <v>0.45833</v>
      </c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>
        <v>1</v>
      </c>
      <c r="C18" s="13"/>
      <c r="D18" s="20"/>
      <c r="E18" s="19">
        <v>5</v>
      </c>
      <c r="F18" s="13"/>
      <c r="G18" s="20"/>
      <c r="H18" s="40">
        <v>0.45833</v>
      </c>
      <c r="I18" s="41"/>
      <c r="J18" s="42"/>
      <c r="K18" s="9"/>
    </row>
    <row r="19" spans="1:11" ht="19.5" customHeight="1">
      <c r="A19" s="14" t="s">
        <v>27</v>
      </c>
      <c r="B19" s="19">
        <v>1</v>
      </c>
      <c r="C19" s="13"/>
      <c r="D19" s="20"/>
      <c r="E19" s="19">
        <v>40</v>
      </c>
      <c r="F19" s="13"/>
      <c r="G19" s="20"/>
      <c r="H19" s="40">
        <v>24.332</v>
      </c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</row>
    <row r="22" spans="1:11" ht="19.5" customHeight="1">
      <c r="A22" s="14" t="s">
        <v>28</v>
      </c>
      <c r="B22" s="19"/>
      <c r="C22" s="13"/>
      <c r="D22" s="20"/>
      <c r="E22" s="19"/>
      <c r="F22" s="13"/>
      <c r="G22" s="20"/>
      <c r="H22" s="40"/>
      <c r="I22" s="41"/>
      <c r="J22" s="42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12:J12"/>
    <mergeCell ref="G1:J1"/>
    <mergeCell ref="G2:J2"/>
    <mergeCell ref="G3:J3"/>
    <mergeCell ref="G4:J4"/>
    <mergeCell ref="G5:J5"/>
    <mergeCell ref="G6:J6"/>
    <mergeCell ref="A29:J29"/>
    <mergeCell ref="A30:J30"/>
    <mergeCell ref="G7:J7"/>
    <mergeCell ref="A9:J9"/>
    <mergeCell ref="A10:J10"/>
    <mergeCell ref="A11:J11"/>
    <mergeCell ref="A14:A15"/>
    <mergeCell ref="B14:D14"/>
    <mergeCell ref="E14:G14"/>
    <mergeCell ref="H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>
        <v>4</v>
      </c>
      <c r="C16" s="13"/>
      <c r="D16" s="20"/>
      <c r="E16" s="19">
        <v>56</v>
      </c>
      <c r="F16" s="13"/>
      <c r="G16" s="20"/>
      <c r="H16" s="40">
        <v>49.58</v>
      </c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>
        <v>2</v>
      </c>
      <c r="C18" s="13"/>
      <c r="D18" s="20"/>
      <c r="E18" s="19">
        <v>28</v>
      </c>
      <c r="F18" s="13"/>
      <c r="G18" s="20"/>
      <c r="H18" s="40">
        <v>0.91666</v>
      </c>
      <c r="I18" s="41"/>
      <c r="J18" s="42"/>
      <c r="K18" s="9"/>
    </row>
    <row r="19" spans="1:11" ht="19.5" customHeight="1">
      <c r="A19" s="14" t="s">
        <v>27</v>
      </c>
      <c r="B19" s="19">
        <v>4</v>
      </c>
      <c r="C19" s="13"/>
      <c r="D19" s="20"/>
      <c r="E19" s="19">
        <v>176</v>
      </c>
      <c r="F19" s="13"/>
      <c r="G19" s="20"/>
      <c r="H19" s="40">
        <v>97.328</v>
      </c>
      <c r="I19" s="41"/>
      <c r="J19" s="42"/>
      <c r="K19" s="9"/>
    </row>
    <row r="20" spans="1:14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  <c r="L20" s="30"/>
      <c r="N20">
        <v>24332</v>
      </c>
    </row>
    <row r="21" spans="1:14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  <c r="N21">
        <f>4*N20</f>
        <v>97328</v>
      </c>
    </row>
    <row r="22" spans="1:11" ht="19.5" customHeight="1">
      <c r="A22" s="14" t="s">
        <v>28</v>
      </c>
      <c r="B22" s="19"/>
      <c r="C22" s="13"/>
      <c r="D22" s="20"/>
      <c r="E22" s="19"/>
      <c r="F22" s="13"/>
      <c r="G22" s="20"/>
      <c r="H22" s="40"/>
      <c r="I22" s="41"/>
      <c r="J22" s="42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12:J12"/>
    <mergeCell ref="G1:J1"/>
    <mergeCell ref="G2:J2"/>
    <mergeCell ref="G3:J3"/>
    <mergeCell ref="G4:J4"/>
    <mergeCell ref="G5:J5"/>
    <mergeCell ref="G6:J6"/>
    <mergeCell ref="A29:J29"/>
    <mergeCell ref="A30:J30"/>
    <mergeCell ref="G7:J7"/>
    <mergeCell ref="A9:J9"/>
    <mergeCell ref="A10:J10"/>
    <mergeCell ref="A11:J11"/>
    <mergeCell ref="A14:A15"/>
    <mergeCell ref="B14:D14"/>
    <mergeCell ref="E14:G14"/>
    <mergeCell ref="H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/>
      <c r="C16" s="13"/>
      <c r="D16" s="20"/>
      <c r="E16" s="19"/>
      <c r="F16" s="13"/>
      <c r="G16" s="20"/>
      <c r="H16" s="40"/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/>
      <c r="C18" s="13"/>
      <c r="D18" s="20"/>
      <c r="E18" s="19"/>
      <c r="F18" s="13"/>
      <c r="G18" s="20"/>
      <c r="H18" s="40"/>
      <c r="I18" s="41"/>
      <c r="J18" s="42"/>
      <c r="K18" s="9"/>
    </row>
    <row r="19" spans="1:11" ht="19.5" customHeight="1">
      <c r="A19" s="14" t="s">
        <v>27</v>
      </c>
      <c r="B19" s="19"/>
      <c r="C19" s="13"/>
      <c r="D19" s="20"/>
      <c r="E19" s="19"/>
      <c r="F19" s="13"/>
      <c r="G19" s="20"/>
      <c r="H19" s="40"/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</row>
    <row r="22" spans="1:14" ht="19.5" customHeight="1">
      <c r="A22" s="14" t="s">
        <v>28</v>
      </c>
      <c r="B22" s="19"/>
      <c r="C22" s="13">
        <v>2</v>
      </c>
      <c r="D22" s="20"/>
      <c r="E22" s="19"/>
      <c r="F22" s="13">
        <v>1310</v>
      </c>
      <c r="G22" s="20"/>
      <c r="H22" s="40"/>
      <c r="I22" s="41">
        <v>1074.699</v>
      </c>
      <c r="J22" s="42"/>
      <c r="K22" s="9"/>
      <c r="N22" s="30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12:J12"/>
    <mergeCell ref="G1:J1"/>
    <mergeCell ref="G2:J2"/>
    <mergeCell ref="G3:J3"/>
    <mergeCell ref="G4:J4"/>
    <mergeCell ref="G5:J5"/>
    <mergeCell ref="G6:J6"/>
    <mergeCell ref="A29:J29"/>
    <mergeCell ref="A30:J30"/>
    <mergeCell ref="G7:J7"/>
    <mergeCell ref="A9:J9"/>
    <mergeCell ref="A10:J10"/>
    <mergeCell ref="A11:J11"/>
    <mergeCell ref="A14:A15"/>
    <mergeCell ref="B14:D14"/>
    <mergeCell ref="E14:G14"/>
    <mergeCell ref="H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32.00390625" style="0" customWidth="1"/>
    <col min="2" max="7" width="10.75390625" style="0" customWidth="1"/>
    <col min="8" max="10" width="12.75390625" style="0" customWidth="1"/>
  </cols>
  <sheetData>
    <row r="1" spans="1:11" ht="15.75">
      <c r="A1" s="9"/>
      <c r="B1" s="9"/>
      <c r="C1" s="9"/>
      <c r="D1" s="9"/>
      <c r="E1" s="9"/>
      <c r="F1" s="9"/>
      <c r="G1" s="78" t="s">
        <v>0</v>
      </c>
      <c r="H1" s="78"/>
      <c r="I1" s="78"/>
      <c r="J1" s="78"/>
      <c r="K1" s="9"/>
    </row>
    <row r="2" spans="1:11" ht="15.75">
      <c r="A2" s="9"/>
      <c r="B2" s="9"/>
      <c r="C2" s="9"/>
      <c r="D2" s="9"/>
      <c r="E2" s="9"/>
      <c r="F2" s="9"/>
      <c r="G2" s="78" t="s">
        <v>5</v>
      </c>
      <c r="H2" s="78"/>
      <c r="I2" s="78"/>
      <c r="J2" s="78"/>
      <c r="K2" s="9"/>
    </row>
    <row r="3" spans="1:11" ht="15.75">
      <c r="A3" s="9"/>
      <c r="B3" s="9"/>
      <c r="C3" s="9"/>
      <c r="D3" s="9"/>
      <c r="E3" s="9"/>
      <c r="F3" s="9"/>
      <c r="G3" s="78" t="s">
        <v>6</v>
      </c>
      <c r="H3" s="78"/>
      <c r="I3" s="78"/>
      <c r="J3" s="78"/>
      <c r="K3" s="9"/>
    </row>
    <row r="4" spans="1:11" ht="15.75">
      <c r="A4" s="9"/>
      <c r="B4" s="9"/>
      <c r="C4" s="9"/>
      <c r="D4" s="9"/>
      <c r="E4" s="9"/>
      <c r="F4" s="9"/>
      <c r="G4" s="78" t="s">
        <v>7</v>
      </c>
      <c r="H4" s="78"/>
      <c r="I4" s="78"/>
      <c r="J4" s="78"/>
      <c r="K4" s="9"/>
    </row>
    <row r="5" spans="1:11" ht="15.75">
      <c r="A5" s="9"/>
      <c r="B5" s="9"/>
      <c r="C5" s="9"/>
      <c r="D5" s="9"/>
      <c r="E5" s="9"/>
      <c r="F5" s="9"/>
      <c r="G5" s="78" t="s">
        <v>8</v>
      </c>
      <c r="H5" s="78"/>
      <c r="I5" s="78"/>
      <c r="J5" s="78"/>
      <c r="K5" s="9"/>
    </row>
    <row r="6" spans="1:11" ht="15.75">
      <c r="A6" s="9"/>
      <c r="B6" s="9"/>
      <c r="C6" s="9"/>
      <c r="D6" s="9"/>
      <c r="E6" s="9"/>
      <c r="F6" s="9"/>
      <c r="G6" s="79" t="s">
        <v>34</v>
      </c>
      <c r="H6" s="79"/>
      <c r="I6" s="79"/>
      <c r="J6" s="79"/>
      <c r="K6" s="9"/>
    </row>
    <row r="7" spans="1:11" ht="15.75">
      <c r="A7" s="9"/>
      <c r="B7" s="9"/>
      <c r="C7" s="9"/>
      <c r="D7" s="9"/>
      <c r="E7" s="9"/>
      <c r="F7" s="9"/>
      <c r="G7" s="71"/>
      <c r="H7" s="71"/>
      <c r="I7" s="71"/>
      <c r="J7" s="71"/>
      <c r="K7" s="9"/>
    </row>
    <row r="8" spans="1:1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>
      <c r="A9" s="77" t="s">
        <v>9</v>
      </c>
      <c r="B9" s="77"/>
      <c r="C9" s="77"/>
      <c r="D9" s="77"/>
      <c r="E9" s="77"/>
      <c r="F9" s="77"/>
      <c r="G9" s="77"/>
      <c r="H9" s="77"/>
      <c r="I9" s="77"/>
      <c r="J9" s="77"/>
      <c r="K9" s="9"/>
    </row>
    <row r="10" spans="1:11" ht="18.7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9"/>
    </row>
    <row r="11" spans="1:11" ht="18.75">
      <c r="A11" s="77" t="s">
        <v>11</v>
      </c>
      <c r="B11" s="77"/>
      <c r="C11" s="77"/>
      <c r="D11" s="77"/>
      <c r="E11" s="77"/>
      <c r="F11" s="77"/>
      <c r="G11" s="77"/>
      <c r="H11" s="77"/>
      <c r="I11" s="77"/>
      <c r="J11" s="77"/>
      <c r="K11" s="9"/>
    </row>
    <row r="12" spans="1:11" ht="18.75">
      <c r="A12" s="77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9"/>
    </row>
    <row r="13" spans="1:11" ht="16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0.75" customHeight="1">
      <c r="A14" s="75" t="s">
        <v>33</v>
      </c>
      <c r="B14" s="72" t="s">
        <v>36</v>
      </c>
      <c r="C14" s="73"/>
      <c r="D14" s="74"/>
      <c r="E14" s="72" t="s">
        <v>39</v>
      </c>
      <c r="F14" s="73"/>
      <c r="G14" s="74"/>
      <c r="H14" s="72" t="s">
        <v>40</v>
      </c>
      <c r="I14" s="73"/>
      <c r="J14" s="74"/>
      <c r="K14" s="10"/>
    </row>
    <row r="15" spans="1:11" s="11" customFormat="1" ht="31.5">
      <c r="A15" s="76"/>
      <c r="B15" s="17" t="s">
        <v>19</v>
      </c>
      <c r="C15" s="12" t="s">
        <v>37</v>
      </c>
      <c r="D15" s="18" t="s">
        <v>38</v>
      </c>
      <c r="E15" s="17" t="s">
        <v>19</v>
      </c>
      <c r="F15" s="12" t="s">
        <v>37</v>
      </c>
      <c r="G15" s="18" t="s">
        <v>38</v>
      </c>
      <c r="H15" s="17" t="s">
        <v>19</v>
      </c>
      <c r="I15" s="12" t="s">
        <v>37</v>
      </c>
      <c r="J15" s="18" t="s">
        <v>38</v>
      </c>
      <c r="K15" s="10"/>
    </row>
    <row r="16" spans="1:11" ht="19.5" customHeight="1">
      <c r="A16" s="14" t="s">
        <v>24</v>
      </c>
      <c r="B16" s="19"/>
      <c r="C16" s="13"/>
      <c r="D16" s="20"/>
      <c r="E16" s="19"/>
      <c r="F16" s="13"/>
      <c r="G16" s="20"/>
      <c r="H16" s="40"/>
      <c r="I16" s="41"/>
      <c r="J16" s="42"/>
      <c r="K16" s="9"/>
    </row>
    <row r="17" spans="1:11" ht="19.5" customHeight="1">
      <c r="A17" s="14" t="s">
        <v>25</v>
      </c>
      <c r="B17" s="19"/>
      <c r="C17" s="13"/>
      <c r="D17" s="20"/>
      <c r="E17" s="19"/>
      <c r="F17" s="13"/>
      <c r="G17" s="20"/>
      <c r="H17" s="40"/>
      <c r="I17" s="41"/>
      <c r="J17" s="42"/>
      <c r="K17" s="9"/>
    </row>
    <row r="18" spans="1:11" ht="19.5" customHeight="1">
      <c r="A18" s="15" t="s">
        <v>26</v>
      </c>
      <c r="B18" s="19"/>
      <c r="C18" s="13"/>
      <c r="D18" s="20"/>
      <c r="E18" s="19"/>
      <c r="F18" s="13"/>
      <c r="G18" s="20"/>
      <c r="H18" s="40"/>
      <c r="I18" s="41"/>
      <c r="J18" s="42"/>
      <c r="K18" s="9"/>
    </row>
    <row r="19" spans="1:11" ht="19.5" customHeight="1">
      <c r="A19" s="14" t="s">
        <v>27</v>
      </c>
      <c r="B19" s="19">
        <v>2</v>
      </c>
      <c r="C19" s="13"/>
      <c r="D19" s="20"/>
      <c r="E19" s="19">
        <v>40</v>
      </c>
      <c r="F19" s="13"/>
      <c r="G19" s="20"/>
      <c r="H19" s="40">
        <v>48.664</v>
      </c>
      <c r="I19" s="41"/>
      <c r="J19" s="42"/>
      <c r="K19" s="9"/>
    </row>
    <row r="20" spans="1:11" ht="19.5" customHeight="1">
      <c r="A20" s="14" t="s">
        <v>25</v>
      </c>
      <c r="B20" s="19"/>
      <c r="C20" s="13"/>
      <c r="D20" s="20"/>
      <c r="E20" s="19"/>
      <c r="F20" s="13"/>
      <c r="G20" s="20"/>
      <c r="H20" s="40"/>
      <c r="I20" s="41"/>
      <c r="J20" s="42"/>
      <c r="K20" s="9"/>
    </row>
    <row r="21" spans="1:11" ht="19.5" customHeight="1">
      <c r="A21" s="15" t="s">
        <v>29</v>
      </c>
      <c r="B21" s="19"/>
      <c r="C21" s="13"/>
      <c r="D21" s="20"/>
      <c r="E21" s="19"/>
      <c r="F21" s="13"/>
      <c r="G21" s="20"/>
      <c r="H21" s="40"/>
      <c r="I21" s="41"/>
      <c r="J21" s="42"/>
      <c r="K21" s="9"/>
    </row>
    <row r="22" spans="1:11" ht="19.5" customHeight="1">
      <c r="A22" s="14" t="s">
        <v>28</v>
      </c>
      <c r="B22" s="19">
        <v>1</v>
      </c>
      <c r="C22" s="13"/>
      <c r="D22" s="20"/>
      <c r="E22" s="19">
        <v>451.8</v>
      </c>
      <c r="F22" s="13"/>
      <c r="G22" s="20"/>
      <c r="H22" s="40">
        <v>9166.32831</v>
      </c>
      <c r="I22" s="41"/>
      <c r="J22" s="42"/>
      <c r="K22" s="9"/>
    </row>
    <row r="23" spans="1:11" ht="19.5" customHeight="1">
      <c r="A23" s="14" t="s">
        <v>25</v>
      </c>
      <c r="B23" s="19"/>
      <c r="C23" s="13"/>
      <c r="D23" s="20"/>
      <c r="E23" s="19"/>
      <c r="F23" s="13"/>
      <c r="G23" s="20"/>
      <c r="H23" s="40"/>
      <c r="I23" s="41"/>
      <c r="J23" s="42"/>
      <c r="K23" s="9"/>
    </row>
    <row r="24" spans="1:11" ht="19.5" customHeight="1">
      <c r="A24" s="15" t="s">
        <v>30</v>
      </c>
      <c r="B24" s="19"/>
      <c r="C24" s="13"/>
      <c r="D24" s="20"/>
      <c r="E24" s="19"/>
      <c r="F24" s="13"/>
      <c r="G24" s="20"/>
      <c r="H24" s="40"/>
      <c r="I24" s="41"/>
      <c r="J24" s="42"/>
      <c r="K24" s="9"/>
    </row>
    <row r="25" spans="1:11" ht="19.5" customHeight="1">
      <c r="A25" s="14" t="s">
        <v>27</v>
      </c>
      <c r="B25" s="19"/>
      <c r="C25" s="13"/>
      <c r="D25" s="20"/>
      <c r="E25" s="19"/>
      <c r="F25" s="13"/>
      <c r="G25" s="20"/>
      <c r="H25" s="40"/>
      <c r="I25" s="41"/>
      <c r="J25" s="42"/>
      <c r="K25" s="9"/>
    </row>
    <row r="26" spans="1:11" ht="19.5" customHeight="1">
      <c r="A26" s="14" t="s">
        <v>35</v>
      </c>
      <c r="B26" s="19"/>
      <c r="C26" s="13"/>
      <c r="D26" s="20"/>
      <c r="E26" s="19"/>
      <c r="F26" s="13"/>
      <c r="G26" s="20"/>
      <c r="H26" s="40"/>
      <c r="I26" s="41"/>
      <c r="J26" s="42"/>
      <c r="K26" s="9"/>
    </row>
    <row r="27" spans="1:11" ht="19.5" customHeight="1" thickBot="1">
      <c r="A27" s="16" t="s">
        <v>30</v>
      </c>
      <c r="B27" s="21"/>
      <c r="C27" s="22"/>
      <c r="D27" s="23"/>
      <c r="E27" s="21"/>
      <c r="F27" s="22"/>
      <c r="G27" s="23"/>
      <c r="H27" s="43"/>
      <c r="I27" s="44"/>
      <c r="J27" s="45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9"/>
    </row>
    <row r="30" spans="1:11" ht="45" customHeight="1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sheetProtection/>
  <mergeCells count="17">
    <mergeCell ref="A12:J12"/>
    <mergeCell ref="G1:J1"/>
    <mergeCell ref="G2:J2"/>
    <mergeCell ref="G3:J3"/>
    <mergeCell ref="G4:J4"/>
    <mergeCell ref="G5:J5"/>
    <mergeCell ref="G6:J6"/>
    <mergeCell ref="A29:J29"/>
    <mergeCell ref="A30:J30"/>
    <mergeCell ref="G7:J7"/>
    <mergeCell ref="A9:J9"/>
    <mergeCell ref="A10:J10"/>
    <mergeCell ref="A11:J11"/>
    <mergeCell ref="A14:A15"/>
    <mergeCell ref="B14:D14"/>
    <mergeCell ref="E14:G14"/>
    <mergeCell ref="H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01</cp:lastModifiedBy>
  <cp:lastPrinted>2020-09-09T06:43:09Z</cp:lastPrinted>
  <dcterms:created xsi:type="dcterms:W3CDTF">2004-09-19T06:34:55Z</dcterms:created>
  <dcterms:modified xsi:type="dcterms:W3CDTF">2021-03-16T06:59:53Z</dcterms:modified>
  <cp:category/>
  <cp:version/>
  <cp:contentType/>
  <cp:contentStatus/>
</cp:coreProperties>
</file>